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6\3.- MARZO\LDF MARZO 2026\"/>
    </mc:Choice>
  </mc:AlternateContent>
  <xr:revisionPtr revIDLastSave="0" documentId="13_ncr:1_{B22CB230-94E1-463A-B53F-9DFDB2EB3FB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AEPE C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G31" i="2"/>
  <c r="B21" i="2" l="1"/>
  <c r="G19" i="2"/>
  <c r="G8" i="2" s="1"/>
  <c r="G34" i="2" s="1"/>
  <c r="D19" i="2"/>
  <c r="F8" i="2"/>
  <c r="F34" i="2" s="1"/>
  <c r="E34" i="2"/>
  <c r="C8" i="2"/>
  <c r="B8" i="2"/>
  <c r="C34" i="2" l="1"/>
  <c r="B34" i="2"/>
  <c r="D8" i="2"/>
  <c r="D34" i="2" l="1"/>
</calcChain>
</file>

<file path=xl/sharedStrings.xml><?xml version="1.0" encoding="utf-8"?>
<sst xmlns="http://schemas.openxmlformats.org/spreadsheetml/2006/main" count="37" uniqueCount="27">
  <si>
    <t>(PESOS)</t>
  </si>
  <si>
    <t xml:space="preserve">Concepto                                                                                                    </t>
  </si>
  <si>
    <t>Egresos</t>
  </si>
  <si>
    <t xml:space="preserve">Subejercicio                                  </t>
  </si>
  <si>
    <t xml:space="preserve">Aprobado                            </t>
  </si>
  <si>
    <t>Ampliaciones/ (Reducciones)</t>
  </si>
  <si>
    <t>Modificado</t>
  </si>
  <si>
    <t>Devengado</t>
  </si>
  <si>
    <t>Pagado</t>
  </si>
  <si>
    <t>I. Gasto No Etiquetado</t>
  </si>
  <si>
    <t>II. Gasto Etiquetado</t>
  </si>
  <si>
    <t>III. Total de Egresos</t>
  </si>
  <si>
    <t>Sistema DIF Municipal</t>
  </si>
  <si>
    <t>Coordinación Técnica</t>
  </si>
  <si>
    <t>Coordinación Administrativa</t>
  </si>
  <si>
    <t>Coordinación Jurídica y Procuraduría de Protección a Niñas, Niños, Adolecentes y las Familias</t>
  </si>
  <si>
    <t>Coordinación de Gestión y Vinculación</t>
  </si>
  <si>
    <t>Coordinación de Protección a la Infancia y Desarrollo Comunitario</t>
  </si>
  <si>
    <t>Coordinación de Servicios Médicos</t>
  </si>
  <si>
    <t>Coordinación de Comunicación Social</t>
  </si>
  <si>
    <t>Coordinación de Desarrollo Emocional y Familiar</t>
  </si>
  <si>
    <t>Coordinación de Asistencia Social</t>
  </si>
  <si>
    <t>SISTEMA PARA EL DESARROLLO INTEGRAL DE LAS FAMILIAS DEL MUNICIPIO DE PACHUCA DE SOTO, HIDALGO.</t>
  </si>
  <si>
    <t>ESTADO ANALITICO DEL EJERCICIO DEL PRESUPUESTO DE EGRESOS DETALLADO - LDF</t>
  </si>
  <si>
    <t>CLASIFICACIÓN ADMINISTRATIVA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</si>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</sst>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sz val="8"/>
      <color rgb="FF656565"/>
      <name val="Montserrat"/>
    </font>
    <font>
      <b/>
      <sz val="8"/>
      <color rgb="FF656565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4" xfId="0" applyFont="1" applyBorder="1" applyAlignment="1" applyProtection="1">
      <alignment horizontal="left" vertical="center" wrapText="1" indent="4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5" xfId="2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0" xfId="0" applyFont="1"/>
    <xf numFmtId="4" fontId="3" fillId="0" borderId="0" xfId="0" applyNumberFormat="1" applyFont="1"/>
    <xf numFmtId="0" fontId="4" fillId="0" borderId="2" xfId="0" applyFont="1" applyBorder="1" applyAlignment="1">
      <alignment horizontal="left" vertical="center" wrapText="1" indent="2"/>
    </xf>
    <xf numFmtId="4" fontId="4" fillId="0" borderId="3" xfId="2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4" fontId="4" fillId="0" borderId="5" xfId="2" applyNumberFormat="1" applyFont="1" applyBorder="1" applyAlignment="1" applyProtection="1">
      <alignment horizontal="right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4" fontId="0" fillId="0" borderId="0" xfId="0" applyNumberFormat="1"/>
    <xf numFmtId="4" fontId="3" fillId="0" borderId="0" xfId="2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394222</xdr:colOff>
      <xdr:row>36</xdr:row>
      <xdr:rowOff>166632</xdr:rowOff>
    </xdr:from>
    <xdr:to>
      <xdr:col>6</xdr:col>
      <xdr:colOff>567577</xdr:colOff>
      <xdr:row>40</xdr:row>
      <xdr:rowOff>785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5E735BF-37C3-44D5-98F0-68343160ED60}"/>
            </a:ext>
          </a:extLst>
        </xdr:cNvPr>
        <xdr:cNvSpPr txBox="1"/>
      </xdr:nvSpPr>
      <xdr:spPr>
        <a:xfrm>
          <a:off x="394222" y="8111603"/>
          <a:ext cx="9788002" cy="1066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COORDINADOR ADMINISTRATIVO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_______________________________                                                                             ______________________________________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MTRA. CHRISTIAN MORENO OLVERA                                                                             L.A.E. DAVID ISRAEL MUÑOZ PIINEDA                                             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L.C. ESPERANZA PÉREZ MENDOZA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238125</xdr:colOff>
      <xdr:row>0</xdr:row>
      <xdr:rowOff>0</xdr:rowOff>
    </xdr:from>
    <xdr:to>
      <xdr:col>0</xdr:col>
      <xdr:colOff>1238250</xdr:colOff>
      <xdr:row>4</xdr:row>
      <xdr:rowOff>0</xdr:rowOff>
    </xdr:to>
    <xdr:pic>
      <xdr:nvPicPr>
        <xdr:cNvPr id="2" name="Picture 2" descr="logo_verticalcolor">
          <a:extLst>
            <a:ext uri="{FF2B5EF4-FFF2-40B4-BE49-F238E27FC236}">
              <a16:creationId xmlns:a16="http://schemas.microsoft.com/office/drawing/2014/main" id="{CEE85F65-C944-4171-8B60-D04B5A3E1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0001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43F1-2563-4515-AB77-41F5B78DE4C4}">
  <sheetPr>
    <tabColor rgb="FF92D050"/>
  </sheetPr>
  <dimension ref="A1:J39"/>
  <sheetViews>
    <sheetView tabSelected="1" topLeftCell="A10" zoomScale="85" zoomScaleNormal="85" zoomScaleSheetLayoutView="100" workbookViewId="0">
      <selection activeCell="A36" sqref="A36:XFD36"/>
    </sheetView>
  </sheetViews>
  <sheetFormatPr baseColWidth="10" defaultRowHeight="15" x14ac:dyDescent="0.25"/>
  <cols>
    <col min="1" max="1" width="51" style="1" customWidth="1"/>
    <col min="2" max="7" width="18.7109375" style="1" customWidth="1"/>
    <col min="9" max="9" width="12.7109375" bestFit="1" customWidth="1"/>
    <col min="10" max="10" width="14.140625" bestFit="1" customWidth="1"/>
  </cols>
  <sheetData>
    <row r="1" spans="1:7" x14ac:dyDescent="0.25">
      <c r="A1" s="22" t="s">
        <v>22</v>
      </c>
      <c r="B1" s="22"/>
      <c r="C1" s="22"/>
      <c r="D1" s="22"/>
      <c r="E1" s="22"/>
      <c r="F1" s="22"/>
      <c r="G1" s="22"/>
    </row>
    <row r="2" spans="1:7" x14ac:dyDescent="0.25">
      <c r="A2" s="21" t="s">
        <v>23</v>
      </c>
      <c r="B2" s="21"/>
      <c r="C2" s="21"/>
      <c r="D2" s="21"/>
      <c r="E2" s="21"/>
      <c r="F2" s="21"/>
      <c r="G2" s="21"/>
    </row>
    <row r="3" spans="1:7" x14ac:dyDescent="0.25">
      <c r="A3" s="21" t="s">
        <v>24</v>
      </c>
      <c r="B3" s="21"/>
      <c r="C3" s="21"/>
      <c r="D3" s="21"/>
      <c r="E3" s="21"/>
      <c r="F3" s="21"/>
      <c r="G3" s="21"/>
    </row>
    <row r="4" spans="1:7" x14ac:dyDescent="0.25">
      <c r="A4" s="21" t="s">
        <v>26</v>
      </c>
      <c r="B4" s="21"/>
      <c r="C4" s="21"/>
      <c r="D4" s="21"/>
      <c r="E4" s="21"/>
      <c r="F4" s="21"/>
      <c r="G4" s="21"/>
    </row>
    <row r="5" spans="1:7" x14ac:dyDescent="0.25">
      <c r="A5" s="21" t="s">
        <v>0</v>
      </c>
      <c r="B5" s="21"/>
      <c r="C5" s="21"/>
      <c r="D5" s="21"/>
      <c r="E5" s="21"/>
      <c r="F5" s="21"/>
      <c r="G5" s="21"/>
    </row>
    <row r="6" spans="1:7" x14ac:dyDescent="0.25">
      <c r="A6" s="20" t="s">
        <v>1</v>
      </c>
      <c r="B6" s="20" t="s">
        <v>2</v>
      </c>
      <c r="C6" s="20"/>
      <c r="D6" s="20"/>
      <c r="E6" s="20"/>
      <c r="F6" s="20"/>
      <c r="G6" s="20" t="s">
        <v>3</v>
      </c>
    </row>
    <row r="7" spans="1:7" ht="25.5" x14ac:dyDescent="0.25">
      <c r="A7" s="20"/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20"/>
    </row>
    <row r="8" spans="1:7" x14ac:dyDescent="0.25">
      <c r="A8" s="11" t="s">
        <v>9</v>
      </c>
      <c r="B8" s="12">
        <f t="shared" ref="B8:F8" si="0">SUM(B9:B19)</f>
        <v>31354681.699999996</v>
      </c>
      <c r="C8" s="12">
        <f t="shared" si="0"/>
        <v>4950902</v>
      </c>
      <c r="D8" s="12">
        <f t="shared" si="0"/>
        <v>36305583.700000003</v>
      </c>
      <c r="E8" s="12">
        <v>5560720.1799999997</v>
      </c>
      <c r="F8" s="12">
        <f t="shared" si="0"/>
        <v>5533123.8300000001</v>
      </c>
      <c r="G8" s="12">
        <f>SUM(G9:G19)</f>
        <v>30744863.52</v>
      </c>
    </row>
    <row r="9" spans="1:7" x14ac:dyDescent="0.25">
      <c r="A9" s="2" t="s">
        <v>12</v>
      </c>
      <c r="B9" s="3">
        <v>1604691</v>
      </c>
      <c r="C9" s="3">
        <v>-39509</v>
      </c>
      <c r="D9" s="4">
        <v>1565182</v>
      </c>
      <c r="E9" s="3">
        <v>309220.76</v>
      </c>
      <c r="F9" s="3">
        <v>243590.12</v>
      </c>
      <c r="G9" s="5">
        <v>1321591.8799999999</v>
      </c>
    </row>
    <row r="10" spans="1:7" x14ac:dyDescent="0.25">
      <c r="A10" s="2" t="s">
        <v>13</v>
      </c>
      <c r="B10" s="3">
        <v>5058369.92</v>
      </c>
      <c r="C10" s="3">
        <v>755053.84</v>
      </c>
      <c r="D10" s="4">
        <v>5813423.7599999998</v>
      </c>
      <c r="E10" s="3">
        <v>131122</v>
      </c>
      <c r="F10" s="3">
        <v>962596.79</v>
      </c>
      <c r="G10" s="5">
        <v>4850826.97</v>
      </c>
    </row>
    <row r="11" spans="1:7" x14ac:dyDescent="0.25">
      <c r="A11" s="2" t="s">
        <v>14</v>
      </c>
      <c r="B11" s="3">
        <v>617332</v>
      </c>
      <c r="C11" s="3">
        <v>4000</v>
      </c>
      <c r="D11" s="4">
        <v>621332</v>
      </c>
      <c r="E11" s="3">
        <v>1014901.94</v>
      </c>
      <c r="F11" s="3">
        <v>123564</v>
      </c>
      <c r="G11" s="5">
        <v>497768</v>
      </c>
    </row>
    <row r="12" spans="1:7" ht="25.5" x14ac:dyDescent="0.25">
      <c r="A12" s="2" t="s">
        <v>15</v>
      </c>
      <c r="B12" s="3">
        <v>2068453.12</v>
      </c>
      <c r="C12" s="3">
        <v>-85893</v>
      </c>
      <c r="D12" s="4">
        <v>1982560.12</v>
      </c>
      <c r="E12" s="3">
        <v>285102.35000000003</v>
      </c>
      <c r="F12" s="3">
        <v>317616.85000000003</v>
      </c>
      <c r="G12" s="5">
        <v>1664943.27</v>
      </c>
    </row>
    <row r="13" spans="1:7" x14ac:dyDescent="0.25">
      <c r="A13" s="2" t="s">
        <v>16</v>
      </c>
      <c r="B13" s="3">
        <v>413412</v>
      </c>
      <c r="C13" s="3">
        <v>-117572</v>
      </c>
      <c r="D13" s="4">
        <v>295840</v>
      </c>
      <c r="E13" s="3">
        <v>62554.36</v>
      </c>
      <c r="F13" s="3">
        <v>60420.4</v>
      </c>
      <c r="G13" s="5">
        <v>235419.6</v>
      </c>
    </row>
    <row r="14" spans="1:7" ht="25.5" x14ac:dyDescent="0.25">
      <c r="A14" s="2" t="s">
        <v>17</v>
      </c>
      <c r="B14" s="3">
        <v>12857404.220000001</v>
      </c>
      <c r="C14" s="3">
        <v>691196.04</v>
      </c>
      <c r="D14" s="4">
        <v>13548600.26</v>
      </c>
      <c r="E14" s="3">
        <v>2225692.29</v>
      </c>
      <c r="F14" s="3">
        <v>2460290.71</v>
      </c>
      <c r="G14" s="5">
        <v>11060713.199999999</v>
      </c>
    </row>
    <row r="15" spans="1:7" x14ac:dyDescent="0.25">
      <c r="A15" s="2" t="s">
        <v>18</v>
      </c>
      <c r="B15" s="3">
        <v>5202412.45</v>
      </c>
      <c r="C15" s="3">
        <v>61219.12</v>
      </c>
      <c r="D15" s="4">
        <v>5263631.57</v>
      </c>
      <c r="E15" s="3">
        <v>840798.88</v>
      </c>
      <c r="F15" s="3">
        <v>871604.43</v>
      </c>
      <c r="G15" s="5">
        <v>4392027.1399999997</v>
      </c>
    </row>
    <row r="16" spans="1:7" x14ac:dyDescent="0.25">
      <c r="A16" s="2" t="s">
        <v>19</v>
      </c>
      <c r="B16" s="3">
        <v>549392</v>
      </c>
      <c r="C16" s="3">
        <v>-15143</v>
      </c>
      <c r="D16" s="4">
        <v>534249</v>
      </c>
      <c r="E16" s="3">
        <v>90505</v>
      </c>
      <c r="F16" s="3">
        <v>80226</v>
      </c>
      <c r="G16" s="5">
        <v>454023</v>
      </c>
    </row>
    <row r="17" spans="1:10" x14ac:dyDescent="0.25">
      <c r="A17" s="2" t="s">
        <v>20</v>
      </c>
      <c r="B17" s="3">
        <v>1296154</v>
      </c>
      <c r="C17" s="3">
        <v>-135334</v>
      </c>
      <c r="D17" s="4">
        <v>1160820</v>
      </c>
      <c r="E17" s="3">
        <v>138753</v>
      </c>
      <c r="F17" s="3">
        <v>153586</v>
      </c>
      <c r="G17" s="5">
        <v>1007234</v>
      </c>
    </row>
    <row r="18" spans="1:10" x14ac:dyDescent="0.25">
      <c r="A18" s="2" t="s">
        <v>21</v>
      </c>
      <c r="B18" s="3">
        <v>1687060.99</v>
      </c>
      <c r="C18" s="3">
        <v>3832884</v>
      </c>
      <c r="D18" s="3">
        <v>5519944.9900000002</v>
      </c>
      <c r="E18" s="3">
        <v>269336.90000000002</v>
      </c>
      <c r="F18" s="3">
        <v>259628.53</v>
      </c>
      <c r="G18" s="5">
        <v>5260316.46</v>
      </c>
      <c r="H18" s="16"/>
      <c r="J18" s="17"/>
    </row>
    <row r="19" spans="1:10" x14ac:dyDescent="0.25">
      <c r="A19" s="2"/>
      <c r="B19" s="3"/>
      <c r="C19" s="3">
        <v>0</v>
      </c>
      <c r="D19" s="4" t="str">
        <f t="shared" ref="D19" si="1">IF(OR(A19="",B19="",C19=""),"",IF(B19+C19&lt;0,"ERROR",B19+C19))</f>
        <v/>
      </c>
      <c r="E19" s="3">
        <v>0</v>
      </c>
      <c r="F19" s="3">
        <v>0</v>
      </c>
      <c r="G19" s="5" t="str">
        <f t="shared" ref="G19:G21" si="2">IF(OR(A19="",E19="",F19=""),"",IF(OR(D19&lt;E19,F19&gt;E19),"ERROR",D19-E19))</f>
        <v/>
      </c>
    </row>
    <row r="20" spans="1:10" ht="5.25" customHeight="1" x14ac:dyDescent="0.25">
      <c r="A20" s="6"/>
      <c r="B20" s="5"/>
      <c r="C20" s="5"/>
      <c r="D20" s="4"/>
      <c r="E20" s="5"/>
      <c r="F20" s="5"/>
      <c r="G20" s="5"/>
    </row>
    <row r="21" spans="1:10" x14ac:dyDescent="0.25">
      <c r="A21" s="13" t="s">
        <v>10</v>
      </c>
      <c r="B21" s="4">
        <f t="shared" ref="B21" si="3">SUM(B31:B32)</f>
        <v>0</v>
      </c>
      <c r="C21" s="4">
        <v>0</v>
      </c>
      <c r="D21" s="4">
        <v>0</v>
      </c>
      <c r="E21" s="4">
        <v>0</v>
      </c>
      <c r="F21" s="4">
        <v>0</v>
      </c>
      <c r="G21" s="5">
        <f t="shared" si="2"/>
        <v>0</v>
      </c>
      <c r="H21" s="17"/>
    </row>
    <row r="22" spans="1:10" x14ac:dyDescent="0.25">
      <c r="A22" s="2" t="s">
        <v>12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10" x14ac:dyDescent="0.25">
      <c r="A23" s="2" t="s">
        <v>13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10" x14ac:dyDescent="0.25">
      <c r="A24" s="2" t="s">
        <v>14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J24" s="18"/>
    </row>
    <row r="25" spans="1:10" ht="25.5" x14ac:dyDescent="0.25">
      <c r="A25" s="2" t="s">
        <v>15</v>
      </c>
      <c r="B25" s="4"/>
      <c r="C25" s="4">
        <v>0</v>
      </c>
      <c r="D25" s="4">
        <v>0</v>
      </c>
      <c r="E25" s="4">
        <v>0</v>
      </c>
      <c r="F25" s="4">
        <v>0</v>
      </c>
      <c r="G25" s="4">
        <v>0</v>
      </c>
      <c r="J25" s="18"/>
    </row>
    <row r="26" spans="1:10" x14ac:dyDescent="0.25">
      <c r="A26" s="2" t="s">
        <v>16</v>
      </c>
      <c r="B26" s="4"/>
      <c r="C26" s="4">
        <v>0</v>
      </c>
      <c r="D26" s="4">
        <v>0</v>
      </c>
      <c r="E26" s="4">
        <v>0</v>
      </c>
      <c r="F26" s="4">
        <v>0</v>
      </c>
      <c r="G26" s="4">
        <v>0</v>
      </c>
      <c r="J26" s="17"/>
    </row>
    <row r="27" spans="1:10" ht="25.5" x14ac:dyDescent="0.25">
      <c r="A27" s="2" t="s">
        <v>17</v>
      </c>
      <c r="B27" s="4"/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10" x14ac:dyDescent="0.25">
      <c r="A28" s="2" t="s">
        <v>18</v>
      </c>
      <c r="B28" s="4"/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10" x14ac:dyDescent="0.25">
      <c r="A29" s="2" t="s">
        <v>19</v>
      </c>
      <c r="B29" s="4"/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10" x14ac:dyDescent="0.25">
      <c r="A30" s="2" t="s">
        <v>20</v>
      </c>
      <c r="B30" s="4"/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10" x14ac:dyDescent="0.25">
      <c r="A31" s="2" t="s">
        <v>21</v>
      </c>
      <c r="B31" s="3"/>
      <c r="C31" s="3">
        <v>0</v>
      </c>
      <c r="D31" s="4">
        <v>0</v>
      </c>
      <c r="E31" s="3">
        <v>0</v>
      </c>
      <c r="F31" s="3">
        <v>0</v>
      </c>
      <c r="G31" s="5">
        <f>IF(OR(A31="",E31="",F31=""),"",IF(OR(D31&lt;E31,F31&gt;E31),"ERROR",D31-E31))</f>
        <v>0</v>
      </c>
    </row>
    <row r="32" spans="1:10" x14ac:dyDescent="0.25">
      <c r="A32" s="2"/>
      <c r="B32" s="3">
        <v>0</v>
      </c>
      <c r="C32" s="3">
        <v>0</v>
      </c>
      <c r="D32" s="4">
        <v>0</v>
      </c>
      <c r="E32" s="3">
        <v>0</v>
      </c>
      <c r="F32" s="3">
        <v>0</v>
      </c>
      <c r="G32" s="5">
        <v>0</v>
      </c>
    </row>
    <row r="33" spans="1:9" ht="5.25" customHeight="1" x14ac:dyDescent="0.25">
      <c r="A33" s="6"/>
      <c r="B33" s="5"/>
      <c r="C33" s="5"/>
      <c r="D33" s="5"/>
      <c r="E33" s="5"/>
      <c r="F33" s="5"/>
      <c r="G33" s="5"/>
    </row>
    <row r="34" spans="1:9" x14ac:dyDescent="0.25">
      <c r="A34" s="13" t="s">
        <v>11</v>
      </c>
      <c r="B34" s="14">
        <f t="shared" ref="B34:D34" si="4">SUM(B8,B21)</f>
        <v>31354681.699999996</v>
      </c>
      <c r="C34" s="14">
        <f t="shared" si="4"/>
        <v>4950902</v>
      </c>
      <c r="D34" s="14">
        <f t="shared" si="4"/>
        <v>36305583.700000003</v>
      </c>
      <c r="E34" s="14">
        <f>SUM(E8,E21)</f>
        <v>5560720.1799999997</v>
      </c>
      <c r="F34" s="14">
        <f>SUM(F8,F21)</f>
        <v>5533123.8300000001</v>
      </c>
      <c r="G34" s="14">
        <f>SUM(G8,G21)</f>
        <v>30744863.52</v>
      </c>
      <c r="I34" s="17"/>
    </row>
    <row r="35" spans="1:9" ht="4.5" customHeight="1" x14ac:dyDescent="0.25">
      <c r="A35" s="7"/>
      <c r="B35" s="8"/>
      <c r="C35" s="8"/>
      <c r="D35" s="8"/>
      <c r="E35" s="8"/>
      <c r="F35" s="8"/>
      <c r="G35" s="8"/>
    </row>
    <row r="36" spans="1:9" ht="38.25" customHeight="1" x14ac:dyDescent="0.25">
      <c r="A36" s="19" t="s">
        <v>25</v>
      </c>
      <c r="B36" s="19"/>
      <c r="C36" s="19"/>
      <c r="D36" s="19"/>
      <c r="E36" s="19"/>
      <c r="F36" s="19"/>
      <c r="G36" s="19"/>
      <c r="I36" s="17"/>
    </row>
    <row r="37" spans="1:9" x14ac:dyDescent="0.25">
      <c r="A37" s="9"/>
      <c r="B37" s="10"/>
      <c r="C37" s="10"/>
      <c r="D37" s="10"/>
      <c r="E37" s="10"/>
      <c r="F37" s="10"/>
      <c r="G37" s="10"/>
    </row>
    <row r="38" spans="1:9" ht="51.75" customHeight="1" x14ac:dyDescent="0.25"/>
    <row r="39" spans="1:9" x14ac:dyDescent="0.25">
      <c r="A39" s="9"/>
      <c r="B39" s="9"/>
      <c r="C39" s="9"/>
      <c r="D39" s="9"/>
      <c r="E39" s="9"/>
      <c r="F39" s="9"/>
      <c r="G39" s="9"/>
    </row>
  </sheetData>
  <mergeCells count="9">
    <mergeCell ref="A36:G36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2026-04-16T17:43:50Z</cp:lastPrinted>
  <dcterms:created xsi:type="dcterms:W3CDTF">2022-12-14T20:35:27Z</dcterms:created>
  <dcterms:modified xsi:type="dcterms:W3CDTF">2026-04-16T17:54:36Z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